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o01hf\Desktop\"/>
    </mc:Choice>
  </mc:AlternateContent>
  <xr:revisionPtr revIDLastSave="0" documentId="8_{D6FF0C5F-815F-4C2D-BB7E-06DF403F9DB9}" xr6:coauthVersionLast="45" xr6:coauthVersionMax="45" xr10:uidLastSave="{00000000-0000-0000-0000-000000000000}"/>
  <bookViews>
    <workbookView xWindow="-108" yWindow="-108" windowWidth="23256" windowHeight="12576" xr2:uid="{166C8ADE-3318-4401-81BB-CF1D4830E20B}"/>
  </bookViews>
  <sheets>
    <sheet name="Marks against criteria" sheetId="1" r:id="rId1"/>
    <sheet name="Distribution of pool of mark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2" i="2" l="1"/>
  <c r="I22" i="2" s="1"/>
  <c r="E22" i="2"/>
  <c r="F22" i="2" s="1"/>
  <c r="E21" i="2"/>
  <c r="F21" i="2" s="1"/>
  <c r="H20" i="2"/>
  <c r="I20" i="2" s="1"/>
  <c r="E20" i="2"/>
  <c r="F20" i="2" s="1"/>
  <c r="E19" i="2"/>
  <c r="H19" i="2" s="1"/>
  <c r="I19" i="2" s="1"/>
  <c r="H18" i="2"/>
  <c r="I18" i="2" s="1"/>
  <c r="E18" i="2"/>
  <c r="F18" i="2" s="1"/>
  <c r="E17" i="2"/>
  <c r="F17" i="2" s="1"/>
  <c r="H16" i="2"/>
  <c r="I16" i="2" s="1"/>
  <c r="E16" i="2"/>
  <c r="F16" i="2" s="1"/>
  <c r="E15" i="2"/>
  <c r="F15" i="2" s="1"/>
  <c r="H14" i="2"/>
  <c r="I14" i="2" s="1"/>
  <c r="E14" i="2"/>
  <c r="F14" i="2" s="1"/>
  <c r="E13" i="2"/>
  <c r="F13" i="2" s="1"/>
  <c r="F19" i="2" l="1"/>
  <c r="H15" i="2"/>
  <c r="I15" i="2" s="1"/>
  <c r="H17" i="2"/>
  <c r="I17" i="2" s="1"/>
  <c r="H21" i="2"/>
  <c r="I21" i="2" s="1"/>
  <c r="H13" i="2"/>
  <c r="I13" i="2" s="1"/>
  <c r="C13" i="1"/>
  <c r="F13" i="1" l="1"/>
  <c r="I13" i="1"/>
  <c r="B14" i="1" l="1"/>
  <c r="C15" i="1" s="1"/>
  <c r="C18" i="1" s="1"/>
  <c r="C19" i="1" s="1"/>
  <c r="C20" i="1" l="1"/>
  <c r="F15" i="1"/>
  <c r="F18" i="1" s="1"/>
  <c r="F19" i="1" s="1"/>
  <c r="I15" i="1"/>
  <c r="I20" i="1" s="1"/>
  <c r="I18" i="1"/>
  <c r="I19" i="1" s="1"/>
  <c r="F20" i="1" l="1"/>
</calcChain>
</file>

<file path=xl/sharedStrings.xml><?xml version="1.0" encoding="utf-8"?>
<sst xmlns="http://schemas.openxmlformats.org/spreadsheetml/2006/main" count="54" uniqueCount="40">
  <si>
    <t>Cap of 8% loss or addition for a group of 3</t>
  </si>
  <si>
    <t>Cap of 6% loss or additon for group of 4</t>
  </si>
  <si>
    <t>Mark for presentation</t>
  </si>
  <si>
    <t>Mark for group effort</t>
  </si>
  <si>
    <t>Pool of marks</t>
  </si>
  <si>
    <t xml:space="preserve">Individuals group effort 'factor' = Mark for group effort x no of people in group </t>
  </si>
  <si>
    <t>Rules: 100 marks are available between the group for their participation/contribution to the group work</t>
  </si>
  <si>
    <t>Calculation</t>
  </si>
  <si>
    <t>Overall mark for group assessment = mark for group product x group effort factor</t>
  </si>
  <si>
    <t>Example individual</t>
  </si>
  <si>
    <t>No of students in group</t>
  </si>
  <si>
    <t>D</t>
  </si>
  <si>
    <t>E</t>
  </si>
  <si>
    <t>F</t>
  </si>
  <si>
    <t>G</t>
  </si>
  <si>
    <t>Enthusiasm</t>
  </si>
  <si>
    <t>Awarded to</t>
  </si>
  <si>
    <t>by</t>
  </si>
  <si>
    <t>Angela</t>
  </si>
  <si>
    <t>Julie</t>
  </si>
  <si>
    <t>Thomas</t>
  </si>
  <si>
    <t>Ideas</t>
  </si>
  <si>
    <t>Understanding</t>
  </si>
  <si>
    <t>Scores -1 to +3</t>
  </si>
  <si>
    <t>Helping group function</t>
  </si>
  <si>
    <t>Organising</t>
  </si>
  <si>
    <t>Efficiency</t>
  </si>
  <si>
    <t>Totals</t>
  </si>
  <si>
    <t>PA factor</t>
  </si>
  <si>
    <t>Average score</t>
  </si>
  <si>
    <t>PA score</t>
  </si>
  <si>
    <t>%age of group mark automatically received</t>
  </si>
  <si>
    <t>Group mark</t>
  </si>
  <si>
    <t>Individual factor</t>
  </si>
  <si>
    <t>Weighted individual factor</t>
  </si>
  <si>
    <t>% of group mark received by all</t>
  </si>
  <si>
    <t>Final mark a</t>
  </si>
  <si>
    <t>Tom</t>
  </si>
  <si>
    <t>Individual mark (scaled)</t>
  </si>
  <si>
    <t>Individual mark (unscaled)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</si>
</sst>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1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Fill="1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7" xfId="0" applyFill="1" applyBorder="1"/>
    <xf numFmtId="1" fontId="0" fillId="0" borderId="7" xfId="0" applyNumberFormat="1" applyFill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0" borderId="0" xfId="0" applyFont="1" applyBorder="1"/>
    <xf numFmtId="0" fontId="0" fillId="0" borderId="6" xfId="0" applyFill="1" applyBorder="1"/>
    <xf numFmtId="1" fontId="0" fillId="0" borderId="0" xfId="0" applyNumberFormat="1"/>
    <xf numFmtId="1" fontId="0" fillId="0" borderId="2" xfId="0" applyNumberFormat="1" applyBorder="1"/>
    <xf numFmtId="0" fontId="0" fillId="0" borderId="2" xfId="0" applyFill="1" applyBorder="1"/>
    <xf numFmtId="1" fontId="0" fillId="0" borderId="7" xfId="0" applyNumberFormat="1" applyBorder="1"/>
    <xf numFmtId="0" fontId="0" fillId="0" borderId="9" xfId="0" applyFill="1" applyBorder="1"/>
    <xf numFmtId="0" fontId="0" fillId="0" borderId="10" xfId="0" applyBorder="1"/>
    <xf numFmtId="1" fontId="0" fillId="0" borderId="10" xfId="0" applyNumberFormat="1" applyBorder="1"/>
    <xf numFmtId="0" fontId="0" fillId="0" borderId="11" xfId="0" applyBorder="1"/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992A8-AEA5-492A-B71E-645C5BE30808}">
  <dimension ref="A3:J23"/>
  <sheetViews>
    <sheetView tabSelected="1" topLeftCell="A10" workbookViewId="0">
      <selection activeCell="D29" sqref="D29"/>
    </sheetView>
  </sheetViews>
  <sheetFormatPr defaultRowHeight="14.4" x14ac:dyDescent="0.3"/>
  <cols>
    <col min="1" max="1" width="40" bestFit="1" customWidth="1"/>
  </cols>
  <sheetData>
    <row r="3" spans="1:10" x14ac:dyDescent="0.3">
      <c r="A3" s="4"/>
      <c r="B3" s="5"/>
      <c r="C3" s="5"/>
      <c r="D3" s="5"/>
      <c r="E3" s="5"/>
      <c r="F3" s="5"/>
      <c r="G3" s="5"/>
      <c r="H3" s="5"/>
      <c r="I3" s="5"/>
      <c r="J3" s="6"/>
    </row>
    <row r="4" spans="1:10" x14ac:dyDescent="0.3">
      <c r="A4" s="4" t="s">
        <v>23</v>
      </c>
      <c r="B4" s="5"/>
      <c r="C4" s="5"/>
      <c r="D4" s="5"/>
      <c r="E4" s="5"/>
      <c r="F4" s="5"/>
      <c r="G4" s="5"/>
      <c r="H4" s="5"/>
      <c r="I4" s="5"/>
      <c r="J4" s="6"/>
    </row>
    <row r="5" spans="1:10" ht="15" thickBot="1" x14ac:dyDescent="0.35">
      <c r="A5" s="4" t="s">
        <v>16</v>
      </c>
      <c r="B5" s="30" t="s">
        <v>18</v>
      </c>
      <c r="C5" s="30"/>
      <c r="D5" s="30"/>
      <c r="E5" s="30" t="s">
        <v>37</v>
      </c>
      <c r="F5" s="30"/>
      <c r="G5" s="30"/>
      <c r="H5" s="30" t="s">
        <v>19</v>
      </c>
      <c r="I5" s="30"/>
      <c r="J5" s="31"/>
    </row>
    <row r="6" spans="1:10" x14ac:dyDescent="0.3">
      <c r="A6" s="4" t="s">
        <v>17</v>
      </c>
      <c r="B6" s="1" t="s">
        <v>18</v>
      </c>
      <c r="C6" s="2" t="s">
        <v>19</v>
      </c>
      <c r="D6" s="3" t="s">
        <v>20</v>
      </c>
      <c r="E6" s="1" t="s">
        <v>18</v>
      </c>
      <c r="F6" s="2" t="s">
        <v>19</v>
      </c>
      <c r="G6" s="3" t="s">
        <v>20</v>
      </c>
      <c r="H6" s="1" t="s">
        <v>18</v>
      </c>
      <c r="I6" s="2" t="s">
        <v>19</v>
      </c>
      <c r="J6" s="3" t="s">
        <v>20</v>
      </c>
    </row>
    <row r="7" spans="1:10" x14ac:dyDescent="0.3">
      <c r="A7" s="4" t="s">
        <v>15</v>
      </c>
      <c r="B7" s="4">
        <v>2</v>
      </c>
      <c r="C7" s="5">
        <v>3</v>
      </c>
      <c r="D7" s="6">
        <v>2</v>
      </c>
      <c r="E7" s="4">
        <v>1</v>
      </c>
      <c r="F7" s="5">
        <v>1</v>
      </c>
      <c r="G7" s="6">
        <v>1</v>
      </c>
      <c r="H7" s="4">
        <v>2</v>
      </c>
      <c r="I7" s="5">
        <v>2</v>
      </c>
      <c r="J7" s="6">
        <v>2</v>
      </c>
    </row>
    <row r="8" spans="1:10" x14ac:dyDescent="0.3">
      <c r="A8" s="4" t="s">
        <v>21</v>
      </c>
      <c r="B8" s="4">
        <v>2</v>
      </c>
      <c r="C8" s="5">
        <v>3</v>
      </c>
      <c r="D8" s="6">
        <v>1</v>
      </c>
      <c r="E8" s="4">
        <v>1</v>
      </c>
      <c r="F8" s="5">
        <v>1</v>
      </c>
      <c r="G8" s="6">
        <v>2</v>
      </c>
      <c r="H8" s="4">
        <v>2</v>
      </c>
      <c r="I8" s="5">
        <v>2</v>
      </c>
      <c r="J8" s="6">
        <v>2</v>
      </c>
    </row>
    <row r="9" spans="1:10" x14ac:dyDescent="0.3">
      <c r="A9" s="4" t="s">
        <v>22</v>
      </c>
      <c r="B9" s="4">
        <v>2</v>
      </c>
      <c r="C9" s="5">
        <v>2</v>
      </c>
      <c r="D9" s="6">
        <v>2</v>
      </c>
      <c r="E9" s="4">
        <v>0</v>
      </c>
      <c r="F9" s="5">
        <v>2</v>
      </c>
      <c r="G9" s="6">
        <v>1</v>
      </c>
      <c r="H9" s="4">
        <v>2</v>
      </c>
      <c r="I9" s="5">
        <v>2</v>
      </c>
      <c r="J9" s="6">
        <v>3</v>
      </c>
    </row>
    <row r="10" spans="1:10" x14ac:dyDescent="0.3">
      <c r="A10" s="4" t="s">
        <v>24</v>
      </c>
      <c r="B10" s="4">
        <v>2</v>
      </c>
      <c r="C10" s="5">
        <v>1</v>
      </c>
      <c r="D10" s="6">
        <v>2</v>
      </c>
      <c r="E10" s="4">
        <v>1</v>
      </c>
      <c r="F10" s="5">
        <v>1</v>
      </c>
      <c r="G10" s="6">
        <v>2</v>
      </c>
      <c r="H10" s="4">
        <v>1</v>
      </c>
      <c r="I10" s="5">
        <v>2</v>
      </c>
      <c r="J10" s="6">
        <v>2</v>
      </c>
    </row>
    <row r="11" spans="1:10" x14ac:dyDescent="0.3">
      <c r="A11" s="4" t="s">
        <v>25</v>
      </c>
      <c r="B11" s="4">
        <v>2</v>
      </c>
      <c r="C11" s="5">
        <v>3</v>
      </c>
      <c r="D11" s="6">
        <v>3</v>
      </c>
      <c r="E11" s="4">
        <v>1</v>
      </c>
      <c r="F11" s="5">
        <v>1</v>
      </c>
      <c r="G11" s="6">
        <v>1</v>
      </c>
      <c r="H11" s="4">
        <v>2</v>
      </c>
      <c r="I11" s="5">
        <v>2</v>
      </c>
      <c r="J11" s="6">
        <v>2</v>
      </c>
    </row>
    <row r="12" spans="1:10" ht="15" thickBot="1" x14ac:dyDescent="0.35">
      <c r="A12" s="4" t="s">
        <v>26</v>
      </c>
      <c r="B12" s="4">
        <v>2</v>
      </c>
      <c r="C12" s="5">
        <v>3</v>
      </c>
      <c r="D12" s="6">
        <v>2</v>
      </c>
      <c r="E12" s="4">
        <v>1</v>
      </c>
      <c r="F12" s="5">
        <v>2</v>
      </c>
      <c r="G12" s="6">
        <v>1</v>
      </c>
      <c r="H12" s="4">
        <v>2</v>
      </c>
      <c r="I12" s="5">
        <v>2</v>
      </c>
      <c r="J12" s="6">
        <v>2</v>
      </c>
    </row>
    <row r="13" spans="1:10" ht="15" thickBot="1" x14ac:dyDescent="0.35">
      <c r="A13" s="19" t="s">
        <v>27</v>
      </c>
      <c r="B13" s="16"/>
      <c r="C13" s="17">
        <f>SUM(B7:D12)</f>
        <v>39</v>
      </c>
      <c r="D13" s="18"/>
      <c r="E13" s="16"/>
      <c r="F13" s="17">
        <f>SUM(E7:G12)</f>
        <v>21</v>
      </c>
      <c r="G13" s="18"/>
      <c r="H13" s="16"/>
      <c r="I13" s="17">
        <f>SUM(H7:J12)</f>
        <v>36</v>
      </c>
      <c r="J13" s="18"/>
    </row>
    <row r="14" spans="1:10" x14ac:dyDescent="0.3">
      <c r="A14" s="19" t="s">
        <v>29</v>
      </c>
      <c r="B14" s="20">
        <f>SUM(C13,F13,I13)/3</f>
        <v>32</v>
      </c>
      <c r="C14" s="5"/>
      <c r="D14" s="5"/>
      <c r="E14" s="5"/>
      <c r="F14" s="5"/>
      <c r="G14" s="5"/>
      <c r="H14" s="5"/>
      <c r="I14" s="5"/>
      <c r="J14" s="6"/>
    </row>
    <row r="15" spans="1:10" x14ac:dyDescent="0.3">
      <c r="A15" s="4" t="s">
        <v>30</v>
      </c>
      <c r="B15" s="5"/>
      <c r="C15" s="5">
        <f>C13/B14</f>
        <v>1.21875</v>
      </c>
      <c r="D15" s="5"/>
      <c r="E15" s="5"/>
      <c r="F15" s="5">
        <f>F13/B14</f>
        <v>0.65625</v>
      </c>
      <c r="G15" s="5"/>
      <c r="H15" s="5"/>
      <c r="I15" s="5">
        <f>I13/B14</f>
        <v>1.125</v>
      </c>
      <c r="J15" s="6"/>
    </row>
    <row r="16" spans="1:10" x14ac:dyDescent="0.3">
      <c r="A16" s="4" t="s">
        <v>31</v>
      </c>
      <c r="B16" s="5"/>
      <c r="C16" s="5">
        <v>0.5</v>
      </c>
      <c r="D16" s="5"/>
      <c r="E16" s="5"/>
      <c r="F16" s="5">
        <v>0.5</v>
      </c>
      <c r="G16" s="5"/>
      <c r="H16" s="5"/>
      <c r="I16" s="5">
        <v>0.5</v>
      </c>
      <c r="J16" s="6"/>
    </row>
    <row r="17" spans="1:10" x14ac:dyDescent="0.3">
      <c r="A17" s="4" t="s">
        <v>32</v>
      </c>
      <c r="B17" s="5"/>
      <c r="C17" s="5">
        <v>66</v>
      </c>
      <c r="D17" s="5"/>
      <c r="E17" s="5"/>
      <c r="F17" s="5">
        <v>66</v>
      </c>
      <c r="G17" s="5"/>
      <c r="H17" s="5"/>
      <c r="I17" s="5">
        <v>66</v>
      </c>
      <c r="J17" s="6"/>
    </row>
    <row r="18" spans="1:10" x14ac:dyDescent="0.3">
      <c r="A18" s="4" t="s">
        <v>28</v>
      </c>
      <c r="B18" s="5"/>
      <c r="C18" s="5">
        <f xml:space="preserve">  C16+ ((1-C16)*C15)</f>
        <v>1.109375</v>
      </c>
      <c r="D18" s="5"/>
      <c r="E18" s="5"/>
      <c r="F18" s="5">
        <f xml:space="preserve">  F16+ ((1-F16)*F15)</f>
        <v>0.828125</v>
      </c>
      <c r="G18" s="5"/>
      <c r="H18" s="5"/>
      <c r="I18" s="5">
        <f xml:space="preserve">  I16+ ((1-I16)*I15)</f>
        <v>1.0625</v>
      </c>
      <c r="J18" s="6"/>
    </row>
    <row r="19" spans="1:10" ht="15" thickBot="1" x14ac:dyDescent="0.35">
      <c r="A19" s="21" t="s">
        <v>38</v>
      </c>
      <c r="B19" s="9"/>
      <c r="C19" s="25">
        <f>C17*C18</f>
        <v>73.21875</v>
      </c>
      <c r="D19" s="25"/>
      <c r="E19" s="25"/>
      <c r="F19" s="25">
        <f>F17*F18</f>
        <v>54.65625</v>
      </c>
      <c r="G19" s="25"/>
      <c r="H19" s="25"/>
      <c r="I19" s="25">
        <f>I17*I18</f>
        <v>70.125</v>
      </c>
      <c r="J19" s="10"/>
    </row>
    <row r="20" spans="1:10" ht="15" thickBot="1" x14ac:dyDescent="0.35">
      <c r="A20" s="26" t="s">
        <v>39</v>
      </c>
      <c r="B20" s="27"/>
      <c r="C20" s="28">
        <f>C15*C17</f>
        <v>80.4375</v>
      </c>
      <c r="D20" s="28"/>
      <c r="E20" s="28"/>
      <c r="F20" s="28">
        <f>F15*F17</f>
        <v>43.3125</v>
      </c>
      <c r="G20" s="28"/>
      <c r="H20" s="28"/>
      <c r="I20" s="28">
        <f>I15*I17</f>
        <v>74.25</v>
      </c>
      <c r="J20" s="29"/>
    </row>
    <row r="23" spans="1:10" x14ac:dyDescent="0.3">
      <c r="C23" s="22"/>
    </row>
  </sheetData>
  <mergeCells count="3">
    <mergeCell ref="B5:D5"/>
    <mergeCell ref="E5:G5"/>
    <mergeCell ref="H5:J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5927F-F4F5-4567-8526-70BF89ACE746}">
  <dimension ref="A2:I22"/>
  <sheetViews>
    <sheetView workbookViewId="0">
      <selection activeCell="L15" sqref="L15"/>
    </sheetView>
  </sheetViews>
  <sheetFormatPr defaultRowHeight="14.4" x14ac:dyDescent="0.3"/>
  <cols>
    <col min="1" max="1" width="16" customWidth="1"/>
  </cols>
  <sheetData>
    <row r="2" spans="1:9" ht="15" thickBot="1" x14ac:dyDescent="0.35"/>
    <row r="3" spans="1:9" ht="15" thickBot="1" x14ac:dyDescent="0.35">
      <c r="A3" s="32" t="s">
        <v>4</v>
      </c>
      <c r="B3" s="33"/>
      <c r="C3" s="33"/>
      <c r="D3" s="33"/>
      <c r="E3" s="33"/>
      <c r="F3" s="33"/>
      <c r="G3" s="33"/>
      <c r="H3" s="34"/>
    </row>
    <row r="4" spans="1:9" x14ac:dyDescent="0.3">
      <c r="A4" s="1" t="s">
        <v>6</v>
      </c>
      <c r="B4" s="2"/>
      <c r="C4" s="2"/>
      <c r="D4" s="2"/>
      <c r="E4" s="2"/>
      <c r="F4" s="2"/>
      <c r="G4" s="2"/>
      <c r="H4" s="3"/>
    </row>
    <row r="5" spans="1:9" x14ac:dyDescent="0.3">
      <c r="A5" s="4" t="s">
        <v>0</v>
      </c>
      <c r="B5" s="5"/>
      <c r="C5" s="5"/>
      <c r="D5" s="5"/>
      <c r="E5" s="5"/>
      <c r="F5" s="5"/>
      <c r="G5" s="5"/>
      <c r="H5" s="6"/>
    </row>
    <row r="6" spans="1:9" x14ac:dyDescent="0.3">
      <c r="A6" s="4" t="s">
        <v>1</v>
      </c>
      <c r="B6" s="5"/>
      <c r="C6" s="5"/>
      <c r="D6" s="5"/>
      <c r="E6" s="5"/>
      <c r="F6" s="5"/>
      <c r="G6" s="5"/>
      <c r="H6" s="6"/>
    </row>
    <row r="7" spans="1:9" x14ac:dyDescent="0.3">
      <c r="A7" s="4" t="s">
        <v>7</v>
      </c>
      <c r="B7" s="5"/>
      <c r="C7" s="5"/>
      <c r="D7" s="5"/>
      <c r="E7" s="5"/>
      <c r="F7" s="5"/>
      <c r="G7" s="5"/>
      <c r="H7" s="6"/>
    </row>
    <row r="8" spans="1:9" x14ac:dyDescent="0.3">
      <c r="A8" s="4" t="s">
        <v>8</v>
      </c>
      <c r="B8" s="5"/>
      <c r="C8" s="5"/>
      <c r="D8" s="5"/>
      <c r="E8" s="5"/>
      <c r="F8" s="5"/>
      <c r="G8" s="5"/>
      <c r="H8" s="6"/>
    </row>
    <row r="9" spans="1:9" x14ac:dyDescent="0.3">
      <c r="A9" s="4" t="s">
        <v>5</v>
      </c>
      <c r="B9" s="5"/>
      <c r="C9" s="5"/>
      <c r="D9" s="5"/>
      <c r="E9" s="5"/>
      <c r="F9" s="5"/>
      <c r="G9" s="5"/>
      <c r="H9" s="6"/>
    </row>
    <row r="10" spans="1:9" x14ac:dyDescent="0.3">
      <c r="B10" s="5"/>
      <c r="C10" s="5"/>
      <c r="D10" s="5"/>
      <c r="E10" s="5"/>
      <c r="F10" s="5"/>
      <c r="G10" s="5"/>
      <c r="H10" s="6"/>
    </row>
    <row r="11" spans="1:9" ht="15" thickBot="1" x14ac:dyDescent="0.35">
      <c r="A11" s="4"/>
      <c r="B11" s="5"/>
      <c r="C11" s="5"/>
      <c r="D11" s="5"/>
      <c r="E11" s="5"/>
      <c r="F11" s="5"/>
      <c r="G11" s="5"/>
      <c r="H11" s="6"/>
    </row>
    <row r="12" spans="1:9" ht="72.599999999999994" thickBot="1" x14ac:dyDescent="0.35">
      <c r="A12" s="12" t="s">
        <v>9</v>
      </c>
      <c r="B12" s="13" t="s">
        <v>2</v>
      </c>
      <c r="C12" s="13" t="s">
        <v>3</v>
      </c>
      <c r="D12" s="13" t="s">
        <v>10</v>
      </c>
      <c r="E12" s="13" t="s">
        <v>33</v>
      </c>
      <c r="F12" s="13" t="s">
        <v>36</v>
      </c>
      <c r="G12" s="13" t="s">
        <v>35</v>
      </c>
      <c r="H12" s="3" t="s">
        <v>34</v>
      </c>
    </row>
    <row r="13" spans="1:9" x14ac:dyDescent="0.3">
      <c r="A13" s="1" t="s">
        <v>18</v>
      </c>
      <c r="B13" s="2">
        <v>66</v>
      </c>
      <c r="C13" s="2">
        <v>38.299999999999997</v>
      </c>
      <c r="D13" s="2">
        <v>3</v>
      </c>
      <c r="E13" s="2">
        <f>(C13*D13)/100</f>
        <v>1.149</v>
      </c>
      <c r="F13" s="23">
        <f>B13*E13</f>
        <v>75.834000000000003</v>
      </c>
      <c r="G13" s="24">
        <v>50</v>
      </c>
      <c r="H13" s="3">
        <f>((G13+ ((100-G13))*E13))/100</f>
        <v>1.0745</v>
      </c>
      <c r="I13" s="22">
        <f>H13*B13</f>
        <v>70.917000000000002</v>
      </c>
    </row>
    <row r="14" spans="1:9" x14ac:dyDescent="0.3">
      <c r="A14" s="4" t="s">
        <v>19</v>
      </c>
      <c r="B14" s="5">
        <v>66</v>
      </c>
      <c r="C14" s="5">
        <v>36.299999999999997</v>
      </c>
      <c r="D14" s="5">
        <v>3</v>
      </c>
      <c r="E14" s="5">
        <f t="shared" ref="E14:E22" si="0">(C14*D14)/100</f>
        <v>1.089</v>
      </c>
      <c r="F14" s="7">
        <f t="shared" ref="F14:F22" si="1">B14*E14</f>
        <v>71.873999999999995</v>
      </c>
      <c r="G14" s="11">
        <v>50</v>
      </c>
      <c r="H14" s="6">
        <f>((G14+ ((100-G14))*E14))/100</f>
        <v>1.0445</v>
      </c>
      <c r="I14" s="22">
        <f t="shared" ref="I14:I21" si="2">H14*B14</f>
        <v>68.936999999999998</v>
      </c>
    </row>
    <row r="15" spans="1:9" x14ac:dyDescent="0.3">
      <c r="A15" s="4" t="s">
        <v>37</v>
      </c>
      <c r="B15" s="5">
        <v>66</v>
      </c>
      <c r="C15" s="5">
        <v>25.3</v>
      </c>
      <c r="D15" s="5">
        <v>3</v>
      </c>
      <c r="E15" s="5">
        <f t="shared" si="0"/>
        <v>0.75900000000000001</v>
      </c>
      <c r="F15" s="7">
        <f t="shared" si="1"/>
        <v>50.094000000000001</v>
      </c>
      <c r="G15" s="11">
        <v>50</v>
      </c>
      <c r="H15" s="6">
        <f>((G15+ ((100-G15))*E15))/100</f>
        <v>0.87950000000000006</v>
      </c>
      <c r="I15" s="22">
        <f t="shared" si="2"/>
        <v>58.047000000000004</v>
      </c>
    </row>
    <row r="16" spans="1:9" x14ac:dyDescent="0.3">
      <c r="A16" s="4" t="s">
        <v>18</v>
      </c>
      <c r="B16" s="5">
        <v>55</v>
      </c>
      <c r="C16" s="5">
        <v>38.299999999999997</v>
      </c>
      <c r="D16" s="5">
        <v>3</v>
      </c>
      <c r="E16" s="5">
        <f t="shared" si="0"/>
        <v>1.149</v>
      </c>
      <c r="F16" s="7">
        <f t="shared" si="1"/>
        <v>63.195</v>
      </c>
      <c r="G16" s="11">
        <v>50</v>
      </c>
      <c r="H16" s="6">
        <f t="shared" ref="H16:H21" si="3">((G16+ ((100-G16))*E16))/100</f>
        <v>1.0745</v>
      </c>
      <c r="I16" s="22">
        <f t="shared" si="2"/>
        <v>59.097500000000004</v>
      </c>
    </row>
    <row r="17" spans="1:9" x14ac:dyDescent="0.3">
      <c r="A17" s="4" t="s">
        <v>19</v>
      </c>
      <c r="B17" s="5">
        <v>55</v>
      </c>
      <c r="C17" s="5">
        <v>36.299999999999997</v>
      </c>
      <c r="D17" s="5">
        <v>3</v>
      </c>
      <c r="E17" s="5">
        <f t="shared" si="0"/>
        <v>1.089</v>
      </c>
      <c r="F17" s="7">
        <f t="shared" si="1"/>
        <v>59.894999999999996</v>
      </c>
      <c r="G17" s="11">
        <v>50</v>
      </c>
      <c r="H17" s="6">
        <f t="shared" si="3"/>
        <v>1.0445</v>
      </c>
      <c r="I17" s="22">
        <f t="shared" si="2"/>
        <v>57.447499999999998</v>
      </c>
    </row>
    <row r="18" spans="1:9" x14ac:dyDescent="0.3">
      <c r="A18" s="4" t="s">
        <v>37</v>
      </c>
      <c r="B18" s="5">
        <v>55</v>
      </c>
      <c r="C18" s="5">
        <v>25.3</v>
      </c>
      <c r="D18" s="5">
        <v>3</v>
      </c>
      <c r="E18" s="5">
        <f t="shared" si="0"/>
        <v>0.75900000000000001</v>
      </c>
      <c r="F18" s="7">
        <f t="shared" si="1"/>
        <v>41.744999999999997</v>
      </c>
      <c r="G18" s="11">
        <v>50</v>
      </c>
      <c r="H18" s="6">
        <f t="shared" si="3"/>
        <v>0.87950000000000006</v>
      </c>
      <c r="I18" s="22">
        <f t="shared" si="2"/>
        <v>48.372500000000002</v>
      </c>
    </row>
    <row r="19" spans="1:9" x14ac:dyDescent="0.3">
      <c r="A19" s="4" t="s">
        <v>11</v>
      </c>
      <c r="B19" s="11">
        <v>50</v>
      </c>
      <c r="C19" s="11">
        <v>29</v>
      </c>
      <c r="D19" s="11">
        <v>4</v>
      </c>
      <c r="E19" s="5">
        <f t="shared" si="0"/>
        <v>1.1599999999999999</v>
      </c>
      <c r="F19" s="7">
        <f t="shared" si="1"/>
        <v>57.999999999999993</v>
      </c>
      <c r="G19" s="11">
        <v>50</v>
      </c>
      <c r="H19" s="6">
        <f t="shared" si="3"/>
        <v>1.08</v>
      </c>
      <c r="I19" s="22">
        <f t="shared" si="2"/>
        <v>54</v>
      </c>
    </row>
    <row r="20" spans="1:9" x14ac:dyDescent="0.3">
      <c r="A20" s="4" t="s">
        <v>12</v>
      </c>
      <c r="B20" s="11">
        <v>50</v>
      </c>
      <c r="C20" s="11">
        <v>26</v>
      </c>
      <c r="D20" s="11">
        <v>4</v>
      </c>
      <c r="E20" s="5">
        <f t="shared" si="0"/>
        <v>1.04</v>
      </c>
      <c r="F20" s="7">
        <f t="shared" si="1"/>
        <v>52</v>
      </c>
      <c r="G20" s="11">
        <v>50</v>
      </c>
      <c r="H20" s="6">
        <f t="shared" si="3"/>
        <v>1.02</v>
      </c>
      <c r="I20" s="22">
        <f t="shared" si="2"/>
        <v>51</v>
      </c>
    </row>
    <row r="21" spans="1:9" x14ac:dyDescent="0.3">
      <c r="A21" s="4" t="s">
        <v>13</v>
      </c>
      <c r="B21" s="11">
        <v>50</v>
      </c>
      <c r="C21" s="11">
        <v>26</v>
      </c>
      <c r="D21" s="11">
        <v>4</v>
      </c>
      <c r="E21" s="5">
        <f t="shared" si="0"/>
        <v>1.04</v>
      </c>
      <c r="F21" s="7">
        <f t="shared" si="1"/>
        <v>52</v>
      </c>
      <c r="G21" s="11">
        <v>50</v>
      </c>
      <c r="H21" s="6">
        <f t="shared" si="3"/>
        <v>1.02</v>
      </c>
      <c r="I21" s="22">
        <f t="shared" si="2"/>
        <v>51</v>
      </c>
    </row>
    <row r="22" spans="1:9" ht="15" thickBot="1" x14ac:dyDescent="0.35">
      <c r="A22" s="8" t="s">
        <v>14</v>
      </c>
      <c r="B22" s="14">
        <v>50</v>
      </c>
      <c r="C22" s="14">
        <v>19</v>
      </c>
      <c r="D22" s="14">
        <v>4</v>
      </c>
      <c r="E22" s="14">
        <f t="shared" si="0"/>
        <v>0.76</v>
      </c>
      <c r="F22" s="15">
        <f t="shared" si="1"/>
        <v>38</v>
      </c>
      <c r="G22" s="9">
        <v>50</v>
      </c>
      <c r="H22" s="10">
        <f>((G22+ ((100-G22))*E22))/100</f>
        <v>0.88</v>
      </c>
      <c r="I22" s="22">
        <f>H22*B22</f>
        <v>44</v>
      </c>
    </row>
  </sheetData>
  <mergeCells count="1">
    <mergeCell ref="A3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Marks against criteria</vt:lpstr>
      <vt:lpstr>Distribution of pool of marks</vt:lpstr>
    </vt:vector>
  </TitlesOfParts>
  <Company>UHI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Fotheringham</dc:creator>
  <cp:lastModifiedBy>Heather Fotheringham</cp:lastModifiedBy>
  <dcterms:created xsi:type="dcterms:W3CDTF">2019-08-28T12:38:59Z</dcterms:created>
  <dcterms:modified xsi:type="dcterms:W3CDTF">2020-09-17T08:21:46Z</dcterms:modified>
</cp:coreProperties>
</file>